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SERVER\Depto_Contabilidad\O.F.S\JUMAPAC GENERADOR CP 2025\INFORMACION FINANCIERA ZFIR032 2501\"/>
    </mc:Choice>
  </mc:AlternateContent>
  <xr:revisionPtr revIDLastSave="0" documentId="13_ncr:1_{58818928-4723-4B3E-9A21-3231F481D8DD}"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5" l="1"/>
  <c r="G8" i="5"/>
</calcChain>
</file>

<file path=xl/sharedStrings.xml><?xml version="1.0" encoding="utf-8"?>
<sst xmlns="http://schemas.openxmlformats.org/spreadsheetml/2006/main" count="171" uniqueCount="145">
  <si>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</si>
  <si>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</si>
  <si>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</si>
  <si>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</si>
  <si>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</si>
  <si>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</si>
  <si>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</si>
  <si>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</si>
  <si>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</si>
  <si>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</si>
  <si>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</si>
  <si>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</si>
  <si>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</si>
  <si>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</si>
  <si>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</si>
  <si>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</si>
  <si>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</si>
  <si>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</si>
  <si>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</si>
  <si>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</si>
  <si>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</si>
  <si>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</si>
  <si>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</si>
  <si>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</si>
  <si>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</si>
  <si>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</si>
  <si>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</si>
  <si>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</si>
  <si>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</si>
  <si>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</si>
  <si>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</si>
  <si>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</si>
  <si>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</si>
  <si>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</si>
  <si>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</si>
  <si>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</si>
  <si>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</si>
  <si>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</si>
  <si>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</si>
  <si>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</si>
  <si>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</si>
  <si>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</si>
  <si>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</si>
  <si>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</si>
  <si>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</si>
  <si>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</si>
  <si>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</si>
  <si>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</si>
  <si>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</si>
  <si>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</si>
  <si>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</si>
  <si>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</si>
  <si>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</si>
  <si>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</si>
  <si>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</si>
  <si>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</si>
  <si>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</si>
  <si>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</si>
  <si>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</si>
  <si>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</si>
  <si>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</si>
  <si>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</si>
  <si>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</si>
  <si>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</si>
  <si>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</si>
  <si>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</si>
  <si>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</si>
  <si>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</si>
  <si>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</si>
  <si>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</si>
  <si>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</si>
  <si>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</si>
  <si>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</si>
  <si>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</si>
  <si>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</si>
  <si>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</si>
  <si>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</si>
  <si>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</si>
  <si>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</si>
  <si>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</si>
  <si>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</si>
  <si>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</si>
  <si>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</si>
  <si>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</si>
  <si>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</si>
  <si>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</si>
  <si>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</si>
  <si>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Junta Municipal de Agua Potable y Alcantarillado de Cortázar, Gto.
Indicadores de Resultados
Del 1 de enero al 31 de Marzo de 2025
(Cifras en Pesos)</t>
  </si>
  <si>
    <t>6130 RED DE AGUA</t>
  </si>
  <si>
    <t>JUMAPAC</t>
  </si>
  <si>
    <t>SI</t>
  </si>
  <si>
    <t>COMPONENTE 1</t>
  </si>
  <si>
    <t>Agua potable en redes de conducción, distribución y piezas especiales recuperada.</t>
  </si>
  <si>
    <t>EFICIENCIA FISICA</t>
  </si>
  <si>
    <t>(Eficiencia física en el año actual/Eficiencia física en el año anterior)-1*100</t>
  </si>
  <si>
    <t>Eficiencia física en el año actual y la Eficiencia física en el año anterior</t>
  </si>
  <si>
    <t>%</t>
  </si>
  <si>
    <t>ACTIVIDAD 1</t>
  </si>
  <si>
    <t>Generación de rehabilitación a la infraestructura de agua potable, realizada.</t>
  </si>
  <si>
    <t>ML REHABILITADOS</t>
  </si>
  <si>
    <t>(Ml rehabilitado en el año actual/Ml rehabilitado en el año anterior)-1*100</t>
  </si>
  <si>
    <t>Ml rehabilitado en el año actual y Ml rehabilitado en el año anterior</t>
  </si>
  <si>
    <t>ACTIVIDAD 2</t>
  </si>
  <si>
    <t>Mantenimiento a piezas especiales de la red de agua potable, implementado</t>
  </si>
  <si>
    <t>PIEZAS EN MANTENIMIENTO</t>
  </si>
  <si>
    <t>(No. De piezas que se les dio manteniemiento/No. De piezas que necesitan mantenimiento)*100</t>
  </si>
  <si>
    <t>(No. De piezas que se les dio manteniemiento y No. De piezas que necesitan mantenimiento</t>
  </si>
  <si>
    <t>PZAS</t>
  </si>
  <si>
    <t>ACTIVIDAD 3</t>
  </si>
  <si>
    <t>Localización de fugas y detección de tomas clandestinas, reparadas.</t>
  </si>
  <si>
    <t>FUGAS REPARADAS</t>
  </si>
  <si>
    <t>(No. Fugas Reparadas / No. Fugas Localizadas)*100</t>
  </si>
  <si>
    <t>No. Fugas Reparadas y No. Fugas Localizadas</t>
  </si>
  <si>
    <t>K0002</t>
  </si>
  <si>
    <t>CEAG Y JUMAPAC</t>
  </si>
  <si>
    <t>COMPONENTE 2</t>
  </si>
  <si>
    <t>Regular la calidad de agua que cumple con la norma.</t>
  </si>
  <si>
    <t>MUESTRAS CLORADAS</t>
  </si>
  <si>
    <t>(Número de muestras con cloro libre residual dentro de norma / Número de muestras totales realizadas)</t>
  </si>
  <si>
    <t>Número de muestras con cloro libre residual dentro de norma Y Número de muestras totales realizadas</t>
  </si>
  <si>
    <t>Constríur una planta potabilizadora.</t>
  </si>
  <si>
    <t>PLANTAS POTABILIZADORAS</t>
  </si>
  <si>
    <t>(No. De plantas potabilizadoras construidas/No. De plantas potabilizadoras necesarias)*100</t>
  </si>
  <si>
    <t>No. De plantas potabilizadoras construidas Y No. De plantas potabilizadoras necesarias</t>
  </si>
  <si>
    <t>K0001</t>
  </si>
  <si>
    <t>COMPONENTE 3</t>
  </si>
  <si>
    <t>Operatividad del sistema hidráulico mejorado.</t>
  </si>
  <si>
    <t>(No. De fugas reparadas en 1er sem Año actual/ No. De fugas reparadas 1er sem año anterior-1*100</t>
  </si>
  <si>
    <t>No. De fugas reparadas en 1er sem año actual Y No. De fugas reparadas 1er sem año anterior</t>
  </si>
  <si>
    <t>Capacitación al personal de campo para operar el sistema hidráulico, otorgada.</t>
  </si>
  <si>
    <t>CAPACITACIONES</t>
  </si>
  <si>
    <t>(Total de capacitaciones realizadas al personal/Total de capacitaciones planeadas al personal)*100</t>
  </si>
  <si>
    <t>Total de capacitaciones realizadas al personal Y Total de capacitaciones planeadas al personal</t>
  </si>
  <si>
    <t>Reporte de fugas, atendidas</t>
  </si>
  <si>
    <t>ORDENES ATENDIDAS</t>
  </si>
  <si>
    <t>(Total de ordenes atendidas fugas/Total de ordenes generadas)*100</t>
  </si>
  <si>
    <t>Total de ordenes atendidas fugas Y Total de ordenes generadas</t>
  </si>
  <si>
    <t>Bajo protesta de decir verdad declaramos que los Estados Financieros y sus notas, son razonablemente correctos y son responsabilidad del emisor.</t>
  </si>
  <si>
    <t>PROGRAMA DE OBRA PRODER 2025</t>
  </si>
  <si>
    <t>PERFORACION DE POZO PROFUNDO</t>
  </si>
  <si>
    <t>REHABILITACION DE REDES DE DISTRIBUCION DE AGUA POTABLE EN EL SECTOR 1C EN LA CABECERA MUNIICPAL DE CORTAZAR, GTO. / TANQUE LEEVADO ZONA SUR</t>
  </si>
  <si>
    <t>JUMAPAC Y SECRETARIA DEL AGUA</t>
  </si>
  <si>
    <t>6160 RED DE ALC</t>
  </si>
  <si>
    <t>REHABILITACION DE ATARJEAS</t>
  </si>
  <si>
    <t>JUMAPAC/CONAGUA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</si>
</sst>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1"/>
      <name val="Calibri"/>
      <family val="2"/>
      <scheme val="minor"/>
    </font>
    <font>
      <sz val="8"/>
      <name val="Arial"/>
      <family val="2"/>
    </font>
    <font>
      <sz val="14"/>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45">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3" fontId="1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79">
    <xf numFmtId="0" fontId="0" fillId="0" borderId="0" xfId="0"/>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1" fillId="0" borderId="0" xfId="0" applyFont="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3" xfId="0"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left" vertical="center" wrapText="1"/>
    </xf>
    <xf numFmtId="0" fontId="0" fillId="0" borderId="1" xfId="0" applyBorder="1" applyAlignment="1">
      <alignment horizontal="left" vertical="center" wrapText="1"/>
    </xf>
    <xf numFmtId="0" fontId="15" fillId="0" borderId="8" xfId="0" applyFont="1" applyBorder="1" applyAlignment="1">
      <alignment horizontal="center" vertical="center"/>
    </xf>
    <xf numFmtId="0" fontId="0" fillId="0" borderId="1" xfId="0" applyBorder="1" applyAlignment="1" applyProtection="1">
      <alignment horizontal="justify" vertical="top" wrapText="1"/>
      <protection locked="0"/>
    </xf>
    <xf numFmtId="10" fontId="0" fillId="0" borderId="1" xfId="0" applyNumberFormat="1" applyBorder="1" applyAlignment="1">
      <alignment horizontal="center" vertical="center" wrapText="1"/>
    </xf>
    <xf numFmtId="0" fontId="0" fillId="0" borderId="1" xfId="0" applyBorder="1" applyProtection="1">
      <protection locked="0"/>
    </xf>
    <xf numFmtId="0" fontId="0" fillId="0" borderId="1" xfId="0" applyBorder="1" applyAlignment="1">
      <alignment horizontal="center"/>
    </xf>
    <xf numFmtId="0" fontId="1" fillId="0" borderId="9" xfId="0" applyFont="1" applyBorder="1" applyAlignment="1">
      <alignment horizontal="center" vertical="center"/>
    </xf>
    <xf numFmtId="0" fontId="0" fillId="0" borderId="10" xfId="0" applyBorder="1" applyAlignment="1">
      <alignment horizontal="left" vertical="center" wrapText="1"/>
    </xf>
    <xf numFmtId="0" fontId="1" fillId="0" borderId="11" xfId="0" applyFont="1" applyBorder="1" applyAlignment="1">
      <alignment horizontal="center" vertical="center"/>
    </xf>
    <xf numFmtId="9" fontId="0" fillId="0" borderId="1" xfId="0" applyNumberFormat="1" applyBorder="1" applyAlignment="1">
      <alignment horizontal="center" vertical="center" wrapText="1"/>
    </xf>
    <xf numFmtId="0" fontId="0" fillId="0" borderId="12" xfId="0" applyBorder="1" applyAlignment="1">
      <alignment horizontal="left" vertical="center" wrapText="1"/>
    </xf>
    <xf numFmtId="0" fontId="16" fillId="0" borderId="1" xfId="0" applyFont="1" applyBorder="1" applyAlignment="1">
      <alignment horizontal="center"/>
    </xf>
    <xf numFmtId="0" fontId="0" fillId="0" borderId="8" xfId="0" applyBorder="1" applyAlignment="1">
      <alignment horizontal="left" vertical="center" wrapText="1"/>
    </xf>
    <xf numFmtId="0" fontId="0" fillId="0" borderId="13" xfId="0" applyBorder="1" applyAlignment="1">
      <alignment horizontal="left" vertical="center" wrapText="1"/>
    </xf>
    <xf numFmtId="0" fontId="15" fillId="0" borderId="9" xfId="0" applyFont="1" applyBorder="1" applyAlignment="1">
      <alignment horizontal="center" vertical="center"/>
    </xf>
    <xf numFmtId="0" fontId="0" fillId="0" borderId="11" xfId="0" applyBorder="1" applyAlignment="1">
      <alignment horizontal="left" vertical="center" wrapText="1"/>
    </xf>
    <xf numFmtId="0" fontId="0" fillId="0" borderId="5" xfId="0" applyBorder="1" applyAlignment="1">
      <alignment horizontal="left" vertical="center" wrapText="1"/>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0" fillId="0" borderId="3" xfId="0"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43" fontId="0" fillId="0" borderId="3" xfId="35" applyFont="1" applyBorder="1" applyAlignment="1" applyProtection="1">
      <alignment vertical="center"/>
      <protection locked="0"/>
    </xf>
    <xf numFmtId="0" fontId="0" fillId="0" borderId="3" xfId="0" applyBorder="1" applyAlignment="1">
      <alignment vertical="center"/>
    </xf>
    <xf numFmtId="0" fontId="17" fillId="0" borderId="0" xfId="8" applyFont="1" applyAlignment="1">
      <alignment vertical="top"/>
    </xf>
    <xf numFmtId="0" fontId="0" fillId="0" borderId="1"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5" xfId="0" applyBorder="1" applyAlignment="1" applyProtection="1">
      <alignment vertical="center"/>
      <protection locked="0"/>
    </xf>
    <xf numFmtId="0" fontId="0" fillId="0" borderId="12" xfId="0" applyBorder="1" applyAlignment="1">
      <alignment horizontal="center" vertical="center"/>
    </xf>
    <xf numFmtId="0" fontId="0" fillId="0" borderId="3" xfId="0" applyBorder="1" applyAlignment="1">
      <alignment horizontal="center" vertical="center"/>
    </xf>
    <xf numFmtId="43" fontId="0" fillId="0" borderId="12" xfId="35" applyFont="1" applyBorder="1" applyAlignment="1" applyProtection="1">
      <alignment horizontal="center" vertical="center"/>
      <protection locked="0"/>
    </xf>
    <xf numFmtId="43" fontId="0" fillId="0" borderId="3" xfId="35"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xf numFmtId="43" fontId="0" fillId="0" borderId="14" xfId="35" applyFont="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 xfId="0" applyFill="1" applyBorder="1" applyProtection="1">
      <protection locked="0"/>
    </xf>
    <xf numFmtId="0" fontId="16" fillId="0" borderId="1" xfId="0" applyFont="1" applyFill="1" applyBorder="1" applyProtection="1">
      <protection locked="0"/>
    </xf>
  </cellXfs>
  <cellStyles count="45">
    <cellStyle name="Euro" xfId="1" xr:uid="{00000000-0005-0000-0000-000000000000}"/>
    <cellStyle name="Millares 2" xfId="2" xr:uid="{00000000-0005-0000-0000-000001000000}"/>
    <cellStyle name="Millares 2 2" xfId="3" xr:uid="{00000000-0005-0000-0000-000002000000}"/>
    <cellStyle name="Millares 2 2 2" xfId="37" xr:uid="{1FA99CA3-997A-4589-BBDD-13268BE05283}"/>
    <cellStyle name="Millares 2 2 3" xfId="27" xr:uid="{266E6EA5-3F90-4C03-96D8-4DBC1B89466B}"/>
    <cellStyle name="Millares 2 2 4" xfId="18" xr:uid="{383066C8-7B75-4C09-A6F1-A18FF31B4743}"/>
    <cellStyle name="Millares 2 3" xfId="4" xr:uid="{00000000-0005-0000-0000-000003000000}"/>
    <cellStyle name="Millares 2 3 2" xfId="38" xr:uid="{FD7957DC-9CF1-4EF6-BEA0-FF0C1C31247C}"/>
    <cellStyle name="Millares 2 3 3" xfId="28" xr:uid="{E4415C63-DC8E-4492-97D9-25A4D19A23BC}"/>
    <cellStyle name="Millares 2 3 4" xfId="19" xr:uid="{61EC2945-E0B3-4138-8936-537187516D8F}"/>
    <cellStyle name="Millares 2 4" xfId="36" xr:uid="{D6D2725A-E2FA-43DB-9200-2698091C0828}"/>
    <cellStyle name="Millares 2 5" xfId="26" xr:uid="{62548363-F6B2-4970-A335-C837D1FAF157}"/>
    <cellStyle name="Millares 2 6" xfId="17" xr:uid="{7ECDB664-A87C-4E5B-9822-7ECB01C2EE2A}"/>
    <cellStyle name="Millares 3" xfId="5" xr:uid="{00000000-0005-0000-0000-000004000000}"/>
    <cellStyle name="Millares 3 2" xfId="39" xr:uid="{4396F716-A9C3-4534-ADA7-FA5BCCE0BFEC}"/>
    <cellStyle name="Millares 3 3" xfId="29" xr:uid="{10C287C3-E204-41EF-BB38-46B1444990E3}"/>
    <cellStyle name="Millares 3 4" xfId="20" xr:uid="{F92E4CCF-1371-466E-B9CD-902A54BE8283}"/>
    <cellStyle name="Millares 4" xfId="35" xr:uid="{58B25A06-5508-4860-9A16-4788D2B611DC}"/>
    <cellStyle name="Moneda 2" xfId="6" xr:uid="{00000000-0005-0000-0000-000005000000}"/>
    <cellStyle name="Moneda 2 2" xfId="40" xr:uid="{8B293D49-7857-42A8-8A2D-247D8ECEBE40}"/>
    <cellStyle name="Moneda 2 3" xfId="30" xr:uid="{8E3C20AB-4198-4F5C-BE32-CD07BDA6072E}"/>
    <cellStyle name="Moneda 2 4" xfId="21" xr:uid="{DD5DE7D1-E658-466E-BEB8-160004FA84AE}"/>
    <cellStyle name="Normal" xfId="0" builtinId="0"/>
    <cellStyle name="Normal 2" xfId="7" xr:uid="{00000000-0005-0000-0000-000007000000}"/>
    <cellStyle name="Normal 2 2" xfId="8" xr:uid="{00000000-0005-0000-0000-000008000000}"/>
    <cellStyle name="Normal 2 3" xfId="41" xr:uid="{EEE48871-1E2D-4222-92FE-74782C6BDF58}"/>
    <cellStyle name="Normal 2 4" xfId="31" xr:uid="{73270AD5-ADDA-48D4-9051-D1D66BA845D2}"/>
    <cellStyle name="Normal 2 5" xfId="22" xr:uid="{1E9C4D11-3D4F-4623-B2A4-290ADFF1EF8B}"/>
    <cellStyle name="Normal 3" xfId="9" xr:uid="{00000000-0005-0000-0000-000009000000}"/>
    <cellStyle name="Normal 3 2" xfId="42" xr:uid="{41BEE8FA-1609-41E5-BD18-BFE1501673BC}"/>
    <cellStyle name="Normal 3 3" xfId="32" xr:uid="{26170366-B797-4BC3-8E91-558107813F6B}"/>
    <cellStyle name="Normal 3 4" xfId="23" xr:uid="{661D277B-87F7-4B9B-BEA1-05E382A03308}"/>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44" xr:uid="{B5B4B96A-36CC-45B3-9E38-3FF50B3FC091}"/>
    <cellStyle name="Normal 6 2 3" xfId="34" xr:uid="{62D50AA9-CB60-4F26-BB54-4503640B39FE}"/>
    <cellStyle name="Normal 6 2 4" xfId="25" xr:uid="{B2387372-8719-4304-B845-5677EF0A47AA}"/>
    <cellStyle name="Normal 6 3" xfId="43" xr:uid="{423DA04D-C3E2-4FC5-937E-117F7945130C}"/>
    <cellStyle name="Normal 6 4" xfId="33" xr:uid="{3C70C52D-406B-4D4D-B5AF-140D31180137}"/>
    <cellStyle name="Normal 6 5" xfId="24" xr:uid="{2821BEC5-318C-46B5-BEDD-A0D78A9E7611}"/>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zoomScaleNormal="100" workbookViewId="0">
      <selection activeCell="A19" sqref="A19"/>
    </sheetView>
  </sheetViews>
  <sheetFormatPr baseColWidth="10" defaultColWidth="12" defaultRowHeight="11.25" x14ac:dyDescent="0.2"/>
  <cols>
    <col min="1" max="1" width="17.6640625" style="26" customWidth="1"/>
    <col min="2" max="3" width="17" style="27" customWidth="1"/>
    <col min="4" max="4" width="58.5" style="27" customWidth="1"/>
    <col min="5" max="5" width="37" style="27" customWidth="1"/>
    <col min="6" max="6" width="61.5" style="27" customWidth="1"/>
    <col min="7" max="11" width="17" style="28" customWidth="1"/>
    <col min="12" max="13" width="17" style="23" customWidth="1"/>
    <col min="14" max="14" width="44.1640625" style="23" customWidth="1"/>
    <col min="15" max="15" width="44" style="23" customWidth="1"/>
    <col min="16" max="16" width="17.83203125" style="23" bestFit="1" customWidth="1"/>
    <col min="17" max="18" width="42.6640625" style="23" customWidth="1"/>
    <col min="19" max="22" width="12" style="23"/>
    <col min="23" max="23" width="13" style="23" bestFit="1" customWidth="1"/>
    <col min="24" max="24" width="14.5" style="22" customWidth="1"/>
  </cols>
  <sheetData>
    <row r="1" spans="1:24" ht="60" customHeight="1" x14ac:dyDescent="0.2">
      <c r="A1" s="70" t="s">
        <v>87</v>
      </c>
      <c r="B1" s="71"/>
      <c r="C1" s="71"/>
      <c r="D1" s="71"/>
      <c r="E1" s="71"/>
      <c r="F1" s="71"/>
      <c r="G1" s="71"/>
      <c r="H1" s="71"/>
      <c r="I1" s="71"/>
      <c r="J1" s="71"/>
      <c r="K1" s="71"/>
      <c r="L1" s="71"/>
      <c r="M1" s="71"/>
      <c r="N1" s="71"/>
      <c r="O1" s="71"/>
      <c r="P1" s="71"/>
      <c r="Q1" s="71"/>
      <c r="R1" s="71"/>
      <c r="S1" s="71"/>
      <c r="T1" s="71"/>
      <c r="U1" s="71"/>
      <c r="V1" s="71"/>
      <c r="W1" s="71"/>
      <c r="X1" s="72"/>
    </row>
    <row r="2" spans="1:24" ht="11.25" customHeight="1" x14ac:dyDescent="0.2">
      <c r="A2" s="15" t="s">
        <v>85</v>
      </c>
      <c r="B2" s="15"/>
      <c r="C2" s="15"/>
      <c r="D2" s="15"/>
      <c r="E2" s="15"/>
      <c r="F2" s="15"/>
      <c r="G2" s="21" t="s">
        <v>2</v>
      </c>
      <c r="H2" s="21"/>
      <c r="I2" s="21"/>
      <c r="J2" s="21"/>
      <c r="K2" s="21"/>
      <c r="L2" s="16" t="s">
        <v>72</v>
      </c>
      <c r="M2" s="16"/>
      <c r="N2" s="16"/>
      <c r="O2" s="17" t="s">
        <v>73</v>
      </c>
      <c r="P2" s="17"/>
      <c r="Q2" s="17"/>
      <c r="R2" s="17"/>
      <c r="S2" s="17"/>
      <c r="T2" s="17"/>
      <c r="U2" s="17"/>
      <c r="V2" s="18" t="s">
        <v>55</v>
      </c>
      <c r="W2" s="18"/>
      <c r="X2" s="18"/>
    </row>
    <row r="3" spans="1:24" ht="54.75" customHeight="1" thickBot="1" x14ac:dyDescent="0.25">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9" t="s">
        <v>54</v>
      </c>
      <c r="W3" s="20" t="s">
        <v>31</v>
      </c>
      <c r="X3" s="20" t="s">
        <v>71</v>
      </c>
    </row>
    <row r="4" spans="1:24" ht="22.5" x14ac:dyDescent="0.2">
      <c r="A4" s="69" t="s">
        <v>124</v>
      </c>
      <c r="B4" s="69" t="s">
        <v>88</v>
      </c>
      <c r="C4" s="67">
        <v>1425700000</v>
      </c>
      <c r="D4" s="67" t="s">
        <v>138</v>
      </c>
      <c r="E4" s="61">
        <v>223</v>
      </c>
      <c r="F4" s="65" t="s">
        <v>144</v>
      </c>
      <c r="G4" s="63">
        <v>2670000</v>
      </c>
      <c r="H4" s="63">
        <f>2670000+1846100.98</f>
        <v>4516100.9800000004</v>
      </c>
      <c r="I4" s="63">
        <v>1846100.98</v>
      </c>
      <c r="J4" s="63">
        <v>1846100.98</v>
      </c>
      <c r="K4" s="63">
        <v>1846100.98</v>
      </c>
      <c r="L4" s="61" t="s">
        <v>90</v>
      </c>
      <c r="M4" s="30" t="s">
        <v>91</v>
      </c>
      <c r="N4" s="31" t="s">
        <v>92</v>
      </c>
      <c r="O4" s="32" t="s">
        <v>93</v>
      </c>
      <c r="P4" s="33" t="s">
        <v>91</v>
      </c>
      <c r="Q4" s="32" t="s">
        <v>94</v>
      </c>
      <c r="R4" s="34" t="s">
        <v>95</v>
      </c>
      <c r="S4" s="35">
        <v>5.0000000000000001E-3</v>
      </c>
      <c r="T4" s="36"/>
      <c r="U4" s="36"/>
      <c r="V4" s="77">
        <v>62.31</v>
      </c>
      <c r="W4" s="77">
        <v>62.31</v>
      </c>
      <c r="X4" s="37" t="s">
        <v>96</v>
      </c>
    </row>
    <row r="5" spans="1:24" ht="22.5" x14ac:dyDescent="0.2">
      <c r="A5" s="69"/>
      <c r="B5" s="69"/>
      <c r="C5" s="76"/>
      <c r="D5" s="76"/>
      <c r="E5" s="74"/>
      <c r="F5" s="75"/>
      <c r="G5" s="73"/>
      <c r="H5" s="73"/>
      <c r="I5" s="73"/>
      <c r="J5" s="73"/>
      <c r="K5" s="73"/>
      <c r="L5" s="74"/>
      <c r="M5" s="38" t="s">
        <v>97</v>
      </c>
      <c r="N5" s="39" t="s">
        <v>98</v>
      </c>
      <c r="O5" s="32" t="s">
        <v>99</v>
      </c>
      <c r="P5" s="40" t="s">
        <v>97</v>
      </c>
      <c r="Q5" s="32" t="s">
        <v>100</v>
      </c>
      <c r="R5" s="34" t="s">
        <v>101</v>
      </c>
      <c r="S5" s="41">
        <v>0.01</v>
      </c>
      <c r="T5" s="36"/>
      <c r="U5" s="36"/>
      <c r="V5" s="77">
        <v>14558.15</v>
      </c>
      <c r="W5" s="77">
        <v>0</v>
      </c>
      <c r="X5" s="37" t="s">
        <v>96</v>
      </c>
    </row>
    <row r="6" spans="1:24" ht="22.5" x14ac:dyDescent="0.2">
      <c r="A6" s="69"/>
      <c r="B6" s="69"/>
      <c r="C6" s="76"/>
      <c r="D6" s="76"/>
      <c r="E6" s="74"/>
      <c r="F6" s="75"/>
      <c r="G6" s="73"/>
      <c r="H6" s="73"/>
      <c r="I6" s="73"/>
      <c r="J6" s="73"/>
      <c r="K6" s="73"/>
      <c r="L6" s="74"/>
      <c r="M6" s="38" t="s">
        <v>102</v>
      </c>
      <c r="N6" s="39" t="s">
        <v>103</v>
      </c>
      <c r="O6" s="32" t="s">
        <v>104</v>
      </c>
      <c r="P6" s="40" t="s">
        <v>102</v>
      </c>
      <c r="Q6" s="32" t="s">
        <v>105</v>
      </c>
      <c r="R6" s="34" t="s">
        <v>106</v>
      </c>
      <c r="S6" s="41">
        <v>0.02</v>
      </c>
      <c r="T6" s="36"/>
      <c r="U6" s="36"/>
      <c r="V6" s="77">
        <v>6</v>
      </c>
      <c r="W6" s="77">
        <v>710</v>
      </c>
      <c r="X6" s="37" t="s">
        <v>107</v>
      </c>
    </row>
    <row r="7" spans="1:24" ht="23.25" thickBot="1" x14ac:dyDescent="0.25">
      <c r="A7" s="69"/>
      <c r="B7" s="69"/>
      <c r="C7" s="68"/>
      <c r="D7" s="68"/>
      <c r="E7" s="62"/>
      <c r="F7" s="66"/>
      <c r="G7" s="64"/>
      <c r="H7" s="64"/>
      <c r="I7" s="64"/>
      <c r="J7" s="64"/>
      <c r="K7" s="64"/>
      <c r="L7" s="62"/>
      <c r="M7" s="38" t="s">
        <v>108</v>
      </c>
      <c r="N7" s="39" t="s">
        <v>109</v>
      </c>
      <c r="O7" s="32" t="s">
        <v>110</v>
      </c>
      <c r="P7" s="40" t="s">
        <v>108</v>
      </c>
      <c r="Q7" s="42" t="s">
        <v>111</v>
      </c>
      <c r="R7" s="34" t="s">
        <v>112</v>
      </c>
      <c r="S7" s="41">
        <v>1</v>
      </c>
      <c r="T7" s="36"/>
      <c r="U7" s="36"/>
      <c r="V7" s="78">
        <v>307</v>
      </c>
      <c r="W7" s="78">
        <v>333</v>
      </c>
      <c r="X7" s="43" t="s">
        <v>96</v>
      </c>
    </row>
    <row r="8" spans="1:24" ht="33.75" x14ac:dyDescent="0.2">
      <c r="A8" s="69" t="s">
        <v>124</v>
      </c>
      <c r="B8" s="67" t="s">
        <v>88</v>
      </c>
      <c r="C8" s="67">
        <v>1425700000</v>
      </c>
      <c r="D8" s="67" t="s">
        <v>140</v>
      </c>
      <c r="E8" s="61">
        <v>223</v>
      </c>
      <c r="F8" s="65" t="s">
        <v>114</v>
      </c>
      <c r="G8" s="63">
        <f>1000000+2715000</f>
        <v>3715000</v>
      </c>
      <c r="H8" s="63">
        <v>0</v>
      </c>
      <c r="I8" s="63">
        <v>0</v>
      </c>
      <c r="J8" s="63">
        <v>0</v>
      </c>
      <c r="K8" s="63">
        <v>0</v>
      </c>
      <c r="L8" s="61" t="s">
        <v>90</v>
      </c>
      <c r="M8" s="30" t="s">
        <v>115</v>
      </c>
      <c r="N8" s="44" t="s">
        <v>116</v>
      </c>
      <c r="O8" s="45" t="s">
        <v>117</v>
      </c>
      <c r="P8" s="33" t="s">
        <v>115</v>
      </c>
      <c r="Q8" s="32" t="s">
        <v>118</v>
      </c>
      <c r="R8" s="34" t="s">
        <v>119</v>
      </c>
      <c r="S8" s="41">
        <v>1</v>
      </c>
      <c r="T8" s="36"/>
      <c r="U8" s="36"/>
      <c r="V8" s="77">
        <v>1204</v>
      </c>
      <c r="W8" s="77">
        <v>1204</v>
      </c>
      <c r="X8" s="37" t="s">
        <v>96</v>
      </c>
    </row>
    <row r="9" spans="1:24" ht="23.25" thickBot="1" x14ac:dyDescent="0.25">
      <c r="A9" s="69"/>
      <c r="B9" s="68"/>
      <c r="C9" s="68"/>
      <c r="D9" s="68"/>
      <c r="E9" s="62"/>
      <c r="F9" s="66"/>
      <c r="G9" s="64"/>
      <c r="H9" s="64"/>
      <c r="I9" s="64"/>
      <c r="J9" s="64"/>
      <c r="K9" s="64"/>
      <c r="L9" s="62"/>
      <c r="M9" s="46" t="s">
        <v>97</v>
      </c>
      <c r="N9" s="47" t="s">
        <v>120</v>
      </c>
      <c r="O9" s="48" t="s">
        <v>121</v>
      </c>
      <c r="P9" s="49" t="s">
        <v>97</v>
      </c>
      <c r="Q9" s="42" t="s">
        <v>122</v>
      </c>
      <c r="R9" s="34" t="s">
        <v>123</v>
      </c>
      <c r="S9" s="41">
        <v>0.01</v>
      </c>
      <c r="T9" s="36"/>
      <c r="U9" s="36"/>
      <c r="V9" s="77">
        <v>0</v>
      </c>
      <c r="W9" s="77">
        <v>3</v>
      </c>
      <c r="X9" s="37" t="s">
        <v>96</v>
      </c>
    </row>
    <row r="10" spans="1:24" ht="33.75" x14ac:dyDescent="0.2">
      <c r="A10" s="65" t="s">
        <v>124</v>
      </c>
      <c r="B10" s="67" t="s">
        <v>88</v>
      </c>
      <c r="C10" s="67">
        <v>1425700000</v>
      </c>
      <c r="D10" s="67" t="s">
        <v>139</v>
      </c>
      <c r="E10" s="61">
        <v>223</v>
      </c>
      <c r="F10" s="65" t="s">
        <v>141</v>
      </c>
      <c r="G10" s="63">
        <v>11500000</v>
      </c>
      <c r="H10" s="63">
        <v>0</v>
      </c>
      <c r="I10" s="63">
        <v>0</v>
      </c>
      <c r="J10" s="63">
        <v>0</v>
      </c>
      <c r="K10" s="63">
        <v>0</v>
      </c>
      <c r="L10" s="61" t="s">
        <v>90</v>
      </c>
      <c r="M10" s="30" t="s">
        <v>125</v>
      </c>
      <c r="N10" s="44" t="s">
        <v>126</v>
      </c>
      <c r="O10" s="45" t="s">
        <v>110</v>
      </c>
      <c r="P10" s="50" t="s">
        <v>125</v>
      </c>
      <c r="Q10" s="32" t="s">
        <v>127</v>
      </c>
      <c r="R10" s="34" t="s">
        <v>128</v>
      </c>
      <c r="S10" s="41">
        <v>1</v>
      </c>
      <c r="T10" s="36"/>
      <c r="U10" s="36"/>
      <c r="V10" s="77">
        <v>307</v>
      </c>
      <c r="W10" s="77">
        <v>406</v>
      </c>
      <c r="X10" s="37" t="s">
        <v>96</v>
      </c>
    </row>
    <row r="11" spans="1:24" ht="33.75" x14ac:dyDescent="0.2">
      <c r="A11" s="66"/>
      <c r="B11" s="68"/>
      <c r="C11" s="68"/>
      <c r="D11" s="68"/>
      <c r="E11" s="62"/>
      <c r="F11" s="66"/>
      <c r="G11" s="64"/>
      <c r="H11" s="64"/>
      <c r="I11" s="64"/>
      <c r="J11" s="64"/>
      <c r="K11" s="64"/>
      <c r="L11" s="62"/>
      <c r="M11" s="46" t="s">
        <v>97</v>
      </c>
      <c r="N11" s="47" t="s">
        <v>129</v>
      </c>
      <c r="O11" s="48" t="s">
        <v>130</v>
      </c>
      <c r="P11" s="51" t="s">
        <v>97</v>
      </c>
      <c r="Q11" s="32" t="s">
        <v>131</v>
      </c>
      <c r="R11" s="34" t="s">
        <v>132</v>
      </c>
      <c r="S11" s="41">
        <v>1</v>
      </c>
      <c r="T11" s="36"/>
      <c r="U11" s="36"/>
      <c r="V11" s="77">
        <v>6</v>
      </c>
      <c r="W11" s="77">
        <v>50</v>
      </c>
      <c r="X11" s="37" t="s">
        <v>96</v>
      </c>
    </row>
    <row r="12" spans="1:24" ht="22.5" x14ac:dyDescent="0.2">
      <c r="A12" s="59" t="s">
        <v>113</v>
      </c>
      <c r="B12" s="57" t="s">
        <v>142</v>
      </c>
      <c r="C12" s="53">
        <v>1425700000</v>
      </c>
      <c r="D12" s="53" t="s">
        <v>143</v>
      </c>
      <c r="E12" s="29">
        <v>223</v>
      </c>
      <c r="F12" s="52" t="s">
        <v>89</v>
      </c>
      <c r="G12" s="54">
        <v>0</v>
      </c>
      <c r="H12" s="54">
        <v>2034258.69</v>
      </c>
      <c r="I12" s="54">
        <v>2034258.69</v>
      </c>
      <c r="J12" s="54">
        <v>2034258.69</v>
      </c>
      <c r="K12" s="54">
        <v>2034258.69</v>
      </c>
      <c r="L12" s="55"/>
      <c r="M12" s="46" t="s">
        <v>102</v>
      </c>
      <c r="N12" s="47" t="s">
        <v>133</v>
      </c>
      <c r="O12" s="48" t="s">
        <v>134</v>
      </c>
      <c r="P12" s="51" t="s">
        <v>102</v>
      </c>
      <c r="Q12" s="32" t="s">
        <v>135</v>
      </c>
      <c r="R12" s="34" t="s">
        <v>136</v>
      </c>
      <c r="S12" s="41">
        <v>1</v>
      </c>
      <c r="T12" s="36"/>
      <c r="U12" s="36"/>
      <c r="V12" s="77">
        <v>307</v>
      </c>
      <c r="W12" s="77">
        <v>333</v>
      </c>
      <c r="X12" s="37" t="s">
        <v>96</v>
      </c>
    </row>
    <row r="13" spans="1:24" ht="12.75" x14ac:dyDescent="0.2">
      <c r="A13" s="60"/>
      <c r="B13" s="58"/>
      <c r="D13" s="26"/>
      <c r="E13" s="26"/>
      <c r="L13" s="22"/>
      <c r="M13" s="22"/>
      <c r="N13" s="22"/>
      <c r="O13" s="22"/>
      <c r="P13" s="22"/>
      <c r="Q13" s="25"/>
      <c r="R13" s="25"/>
    </row>
    <row r="14" spans="1:24" ht="18" x14ac:dyDescent="0.2">
      <c r="A14" s="56" t="s">
        <v>137</v>
      </c>
      <c r="D14" s="26"/>
      <c r="E14" s="26"/>
      <c r="L14" s="22"/>
      <c r="M14" s="22"/>
      <c r="N14" s="22"/>
      <c r="O14" s="22"/>
      <c r="P14" s="22"/>
      <c r="Q14" s="24"/>
      <c r="R14" s="24"/>
    </row>
    <row r="15" spans="1:24" x14ac:dyDescent="0.2">
      <c r="D15" s="26"/>
      <c r="E15" s="26"/>
      <c r="L15" s="22"/>
      <c r="M15" s="22"/>
      <c r="N15" s="22"/>
      <c r="O15" s="22"/>
      <c r="P15" s="22"/>
      <c r="Q15" s="24"/>
      <c r="R15" s="24"/>
    </row>
    <row r="16" spans="1:24" x14ac:dyDescent="0.2">
      <c r="D16" s="26"/>
      <c r="E16" s="26"/>
      <c r="L16" s="22"/>
      <c r="M16" s="22"/>
      <c r="N16" s="22"/>
      <c r="O16" s="22"/>
      <c r="P16" s="22"/>
      <c r="Q16" s="24"/>
      <c r="R16" s="24"/>
    </row>
    <row r="17" spans="4:18" x14ac:dyDescent="0.2">
      <c r="D17" s="26"/>
      <c r="E17" s="26"/>
      <c r="L17" s="22"/>
      <c r="M17" s="22"/>
      <c r="N17" s="22"/>
      <c r="O17" s="22"/>
      <c r="P17" s="22"/>
      <c r="Q17" s="24"/>
      <c r="R17" s="24"/>
    </row>
    <row r="18" spans="4:18" x14ac:dyDescent="0.2">
      <c r="D18" s="26"/>
      <c r="E18" s="26"/>
      <c r="L18" s="22"/>
      <c r="M18" s="22"/>
      <c r="N18" s="22"/>
      <c r="O18" s="22"/>
      <c r="P18" s="22"/>
      <c r="Q18" s="24"/>
      <c r="R18" s="24"/>
    </row>
    <row r="19" spans="4:18" x14ac:dyDescent="0.2">
      <c r="D19" s="26"/>
      <c r="E19" s="26"/>
      <c r="L19" s="22"/>
      <c r="M19" s="22"/>
      <c r="N19" s="22"/>
      <c r="O19" s="22"/>
      <c r="P19" s="22"/>
      <c r="Q19" s="24"/>
      <c r="R19" s="24"/>
    </row>
    <row r="20" spans="4:18" x14ac:dyDescent="0.2">
      <c r="D20" s="26"/>
      <c r="E20" s="26"/>
      <c r="L20" s="22"/>
      <c r="M20" s="22"/>
      <c r="N20" s="22"/>
      <c r="O20" s="22"/>
      <c r="P20" s="22"/>
      <c r="Q20" s="24"/>
      <c r="R20" s="24"/>
    </row>
    <row r="21" spans="4:18" x14ac:dyDescent="0.2">
      <c r="D21" s="26"/>
      <c r="E21" s="26"/>
      <c r="L21" s="22"/>
      <c r="M21" s="22"/>
      <c r="N21" s="22"/>
      <c r="O21" s="22"/>
      <c r="P21" s="22"/>
      <c r="Q21" s="24"/>
      <c r="R21" s="24"/>
    </row>
    <row r="22" spans="4:18" x14ac:dyDescent="0.2">
      <c r="D22" s="26"/>
      <c r="E22" s="26"/>
      <c r="L22" s="22"/>
      <c r="M22" s="22"/>
      <c r="N22" s="22"/>
      <c r="O22" s="22"/>
      <c r="P22" s="22"/>
      <c r="Q22" s="24"/>
      <c r="R22" s="24"/>
    </row>
    <row r="23" spans="4:18" x14ac:dyDescent="0.2">
      <c r="D23" s="26"/>
      <c r="E23" s="26"/>
    </row>
    <row r="24" spans="4:18" x14ac:dyDescent="0.2">
      <c r="D24" s="26"/>
      <c r="E24" s="26"/>
    </row>
    <row r="25" spans="4:18" x14ac:dyDescent="0.2">
      <c r="D25" s="26"/>
      <c r="E25" s="26"/>
    </row>
    <row r="26" spans="4:18" x14ac:dyDescent="0.2">
      <c r="D26" s="26"/>
      <c r="E26" s="26"/>
    </row>
    <row r="27" spans="4:18" x14ac:dyDescent="0.2">
      <c r="D27" s="26"/>
      <c r="E27" s="26"/>
    </row>
    <row r="28" spans="4:18" x14ac:dyDescent="0.2">
      <c r="D28" s="26"/>
      <c r="E28" s="26"/>
    </row>
    <row r="29" spans="4:18" x14ac:dyDescent="0.2">
      <c r="D29" s="26"/>
      <c r="E29" s="26"/>
    </row>
    <row r="30" spans="4:18" x14ac:dyDescent="0.2">
      <c r="D30" s="26"/>
      <c r="E30" s="26"/>
    </row>
    <row r="31" spans="4:18" x14ac:dyDescent="0.2">
      <c r="D31" s="26"/>
      <c r="E31" s="26"/>
    </row>
    <row r="32" spans="4:18" x14ac:dyDescent="0.2">
      <c r="D32" s="26"/>
      <c r="E32" s="26"/>
    </row>
    <row r="33" spans="4:5" x14ac:dyDescent="0.2">
      <c r="D33" s="26"/>
      <c r="E33" s="26"/>
    </row>
    <row r="34" spans="4:5" x14ac:dyDescent="0.2">
      <c r="D34" s="26"/>
      <c r="E34" s="26"/>
    </row>
    <row r="35" spans="4:5" x14ac:dyDescent="0.2">
      <c r="D35" s="26"/>
      <c r="E35" s="26"/>
    </row>
  </sheetData>
  <mergeCells count="37">
    <mergeCell ref="A1:X1"/>
    <mergeCell ref="K4:K7"/>
    <mergeCell ref="L4:L7"/>
    <mergeCell ref="L8:L9"/>
    <mergeCell ref="F4:F7"/>
    <mergeCell ref="G4:G7"/>
    <mergeCell ref="H4:H7"/>
    <mergeCell ref="I4:I7"/>
    <mergeCell ref="J4:J7"/>
    <mergeCell ref="I8:I9"/>
    <mergeCell ref="J8:J9"/>
    <mergeCell ref="A4:A7"/>
    <mergeCell ref="B4:B7"/>
    <mergeCell ref="C4:C7"/>
    <mergeCell ref="D4:D7"/>
    <mergeCell ref="E4:E7"/>
    <mergeCell ref="K8:K9"/>
    <mergeCell ref="F8:F9"/>
    <mergeCell ref="G8:G9"/>
    <mergeCell ref="H8:H9"/>
    <mergeCell ref="A10:A11"/>
    <mergeCell ref="B10:B11"/>
    <mergeCell ref="C10:C11"/>
    <mergeCell ref="D10:D11"/>
    <mergeCell ref="E10:E11"/>
    <mergeCell ref="F10:F11"/>
    <mergeCell ref="A8:A9"/>
    <mergeCell ref="B8:B9"/>
    <mergeCell ref="C8:C9"/>
    <mergeCell ref="D8:D9"/>
    <mergeCell ref="E8:E9"/>
    <mergeCell ref="L10:L11"/>
    <mergeCell ref="G10:G11"/>
    <mergeCell ref="H10:H11"/>
    <mergeCell ref="I10:I11"/>
    <mergeCell ref="J10:J11"/>
    <mergeCell ref="K10:K1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Timbrado</cp:lastModifiedBy>
  <cp:lastPrinted>2017-03-30T22:24:32Z</cp:lastPrinted>
  <dcterms:created xsi:type="dcterms:W3CDTF">2014-10-22T05:35:08Z</dcterms:created>
  <dcterms:modified xsi:type="dcterms:W3CDTF">2025-04-29T21:50:43Z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